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4355" windowHeight="7755"/>
  </bookViews>
  <sheets>
    <sheet name="dužnici 2019." sheetId="1" r:id="rId1"/>
  </sheets>
  <definedNames>
    <definedName name="_xlnm.Print_Titles" localSheetId="0">'dužnici 2019.'!$2:$3</definedName>
  </definedNames>
  <calcPr calcId="144525"/>
</workbook>
</file>

<file path=xl/calcChain.xml><?xml version="1.0" encoding="utf-8"?>
<calcChain xmlns="http://schemas.openxmlformats.org/spreadsheetml/2006/main">
  <c r="C24" i="1" l="1"/>
  <c r="D66" i="1" l="1"/>
  <c r="D81" i="1" l="1"/>
  <c r="D71" i="1"/>
  <c r="D62" i="1"/>
  <c r="D58" i="1"/>
  <c r="D54" i="1"/>
  <c r="D50" i="1"/>
  <c r="D46" i="1"/>
  <c r="D33" i="1"/>
  <c r="D28" i="1"/>
  <c r="D18" i="1"/>
  <c r="D11" i="1"/>
  <c r="D73" i="1" l="1"/>
  <c r="D83" i="1"/>
</calcChain>
</file>

<file path=xl/sharedStrings.xml><?xml version="1.0" encoding="utf-8"?>
<sst xmlns="http://schemas.openxmlformats.org/spreadsheetml/2006/main" count="82" uniqueCount="76">
  <si>
    <t>Dug prema računima izdanim do 31.12.2019.</t>
  </si>
  <si>
    <t>Klub - računi</t>
  </si>
  <si>
    <t>sveukupno</t>
  </si>
  <si>
    <t>2016.</t>
  </si>
  <si>
    <t>2017.</t>
  </si>
  <si>
    <t>2018.</t>
  </si>
  <si>
    <t>2019.</t>
  </si>
  <si>
    <t>ŠK Brda Split</t>
  </si>
  <si>
    <t>Račun 107-2019 ŠK Brda Split</t>
  </si>
  <si>
    <t>25-3-2019 Brda Split 1. liga kadetkinja jug</t>
  </si>
  <si>
    <t>28-3-2019 Brda Split 2. juniorska liga jug</t>
  </si>
  <si>
    <t>24-7-2019 Brda Split registracija</t>
  </si>
  <si>
    <t>172/P-1/1</t>
  </si>
  <si>
    <t>ŠK Brda, Split</t>
  </si>
  <si>
    <t>rejtingiranje</t>
  </si>
  <si>
    <t>Kupljene šahovske garniture Lepoglava Dubrovnik</t>
  </si>
  <si>
    <t>ŠK Osijek 2017</t>
  </si>
  <si>
    <t>102-1-2019  ŠK Osijek 2017 registracija</t>
  </si>
  <si>
    <t>143-1-2019 Osijek 2017 registracija</t>
  </si>
  <si>
    <t>225-3-2019 Osijek 2017 3b liga istok</t>
  </si>
  <si>
    <t>242-1-2018 registracija Osijek 2017 Osijek</t>
  </si>
  <si>
    <t>152-3-2018 Osijek 2017 4b seniori istok</t>
  </si>
  <si>
    <t>ŠK Draga Rijeka</t>
  </si>
  <si>
    <t>121-1-2019 Draga Rijeka registracija</t>
  </si>
  <si>
    <t>13-7-2019 Draga Rijeka registracija</t>
  </si>
  <si>
    <t>52/p1/2016 Članarina za 16 wgm turnir</t>
  </si>
  <si>
    <t>57/p1/1 (2017) Članarina za cvijet mediterana</t>
  </si>
  <si>
    <t>117-3-2018 Draga 3. hšl zapad</t>
  </si>
  <si>
    <t>144-1-2018 registracija Draga Rijeka</t>
  </si>
  <si>
    <t>28-7-2018 Draga Rijeka dopuna registracije</t>
  </si>
  <si>
    <t>Račun 063-2018 ŠK Draga, Rijeka</t>
  </si>
  <si>
    <t>ŠK Tolerancija plus Vukovar</t>
  </si>
  <si>
    <t>187-1-2019 Tolerancija plus Vukovar registracija</t>
  </si>
  <si>
    <t>229-1-2019 Tolerancija plus Vukovar registracija</t>
  </si>
  <si>
    <t>202-3-2019 Tolerancija plus Vukovar 2. liga istok</t>
  </si>
  <si>
    <t>ŠK Bljesak Garešnica</t>
  </si>
  <si>
    <t>226-1-2019 Bljesak Garešnica registracija</t>
  </si>
  <si>
    <t>15-4-2019 Bljesak Garešnica registracija</t>
  </si>
  <si>
    <t>6-5-2019 Bljesak Garešnica registracija</t>
  </si>
  <si>
    <t>173-1-2017 Registracija</t>
  </si>
  <si>
    <t>265-2-2017 Kotizacija za 26. kadetkinje</t>
  </si>
  <si>
    <t>235-1-2018 registracija Bljesak Garešnica</t>
  </si>
  <si>
    <t>69-2-2018 Bljesak Garešnica kadetkinje centar</t>
  </si>
  <si>
    <t>211-2-2018 Bljesak 2. c kadetska liga</t>
  </si>
  <si>
    <t>Račun 127-2018 ŠU Bljesak, Garešnica</t>
  </si>
  <si>
    <t>55-7-2018 Bljesak Garešnica dopuna registracije</t>
  </si>
  <si>
    <t>99-6-2019 Bljesak Garešnica Kadetsko PH</t>
  </si>
  <si>
    <t>ŠK Nuštar</t>
  </si>
  <si>
    <t>277-3-2019 Nuštar 2. kadetska istok</t>
  </si>
  <si>
    <t>302-3-2019 Nuštar 4a liga istok</t>
  </si>
  <si>
    <t>ŠK Brodarica</t>
  </si>
  <si>
    <t>1-3-2019 Brodarica 4. liga jug</t>
  </si>
  <si>
    <t>295-2-2017 Kotizacija 26. prvenst seniori</t>
  </si>
  <si>
    <t>ŠK Ilok</t>
  </si>
  <si>
    <t>142/P-1/1</t>
  </si>
  <si>
    <t>Račun 148-2018 ŠK Ilok, Ilok</t>
  </si>
  <si>
    <t>ŠS Zadarske županije</t>
  </si>
  <si>
    <t>182/P-1/1</t>
  </si>
  <si>
    <t>208/P-1/1</t>
  </si>
  <si>
    <r>
      <t xml:space="preserve">3-4-2019 </t>
    </r>
    <r>
      <rPr>
        <b/>
        <sz val="11"/>
        <color theme="1"/>
        <rFont val="Calibri"/>
        <family val="2"/>
        <charset val="238"/>
        <scheme val="minor"/>
      </rPr>
      <t>Volosko</t>
    </r>
    <r>
      <rPr>
        <sz val="11"/>
        <color theme="1"/>
        <rFont val="Calibri"/>
        <family val="2"/>
        <scheme val="minor"/>
      </rPr>
      <t xml:space="preserve"> registracija</t>
    </r>
  </si>
  <si>
    <t>176/P-1/1</t>
  </si>
  <si>
    <t>Hrvatski paraolimpijski odbor</t>
  </si>
  <si>
    <t>Dugovanja iz 2017., 2018.</t>
  </si>
  <si>
    <r>
      <t xml:space="preserve">107/p1/1 </t>
    </r>
    <r>
      <rPr>
        <b/>
        <sz val="11"/>
        <color theme="3"/>
        <rFont val="Calibri"/>
        <family val="2"/>
        <charset val="238"/>
        <scheme val="minor"/>
      </rPr>
      <t>Čepin</t>
    </r>
    <r>
      <rPr>
        <sz val="11"/>
        <color theme="3"/>
        <rFont val="Calibri"/>
        <family val="2"/>
        <charset val="238"/>
        <scheme val="minor"/>
      </rPr>
      <t xml:space="preserve"> Članarina open memorijal</t>
    </r>
  </si>
  <si>
    <r>
      <t xml:space="preserve">32-7-2018 </t>
    </r>
    <r>
      <rPr>
        <b/>
        <sz val="11"/>
        <color theme="3"/>
        <rFont val="Calibri"/>
        <family val="2"/>
        <charset val="238"/>
        <scheme val="minor"/>
      </rPr>
      <t>Junior Rijeka</t>
    </r>
    <r>
      <rPr>
        <sz val="11"/>
        <color theme="3"/>
        <rFont val="Calibri"/>
        <family val="2"/>
        <charset val="238"/>
        <scheme val="minor"/>
      </rPr>
      <t xml:space="preserve"> dopuna registracije, uplata 13.9. 500 kn (pola reg.)</t>
    </r>
  </si>
  <si>
    <r>
      <t xml:space="preserve">191-1-2018 registracija </t>
    </r>
    <r>
      <rPr>
        <b/>
        <sz val="11"/>
        <color theme="3"/>
        <rFont val="Calibri"/>
        <family val="2"/>
        <charset val="238"/>
        <scheme val="minor"/>
      </rPr>
      <t>Lucija Rijeka</t>
    </r>
  </si>
  <si>
    <t>Ukupno dugovanje klubovi:</t>
  </si>
  <si>
    <t>FINALE KUPA</t>
  </si>
  <si>
    <r>
      <t xml:space="preserve">49-5-2019 </t>
    </r>
    <r>
      <rPr>
        <b/>
        <sz val="11"/>
        <color rgb="FFFF0000"/>
        <rFont val="Calibri"/>
        <family val="2"/>
        <scheme val="minor"/>
      </rPr>
      <t>ŠK Brda Split</t>
    </r>
    <r>
      <rPr>
        <sz val="11"/>
        <color rgb="FFFF0000"/>
        <rFont val="Calibri"/>
        <family val="2"/>
        <scheme val="minor"/>
      </rPr>
      <t xml:space="preserve"> Finale Kupa kazna</t>
    </r>
  </si>
  <si>
    <r>
      <t xml:space="preserve">50-5-2019 ŠK </t>
    </r>
    <r>
      <rPr>
        <b/>
        <sz val="11"/>
        <color rgb="FFFF0000"/>
        <rFont val="Calibri"/>
        <family val="2"/>
        <scheme val="minor"/>
      </rPr>
      <t>Đuro Đaković</t>
    </r>
    <r>
      <rPr>
        <sz val="11"/>
        <color rgb="FFFF0000"/>
        <rFont val="Calibri"/>
        <family val="2"/>
        <scheme val="minor"/>
      </rPr>
      <t xml:space="preserve"> Finale Kupa kazna</t>
    </r>
  </si>
  <si>
    <r>
      <t xml:space="preserve">51-5-2019 ŠK </t>
    </r>
    <r>
      <rPr>
        <b/>
        <sz val="11"/>
        <color rgb="FFFF0000"/>
        <rFont val="Calibri"/>
        <family val="2"/>
        <scheme val="minor"/>
      </rPr>
      <t xml:space="preserve">Goran Bibinje </t>
    </r>
    <r>
      <rPr>
        <sz val="11"/>
        <color rgb="FFFF0000"/>
        <rFont val="Calibri"/>
        <family val="2"/>
        <scheme val="minor"/>
      </rPr>
      <t>Finale Kupa kazna</t>
    </r>
  </si>
  <si>
    <r>
      <t xml:space="preserve">52-5-2019 ŠK </t>
    </r>
    <r>
      <rPr>
        <b/>
        <sz val="11"/>
        <color rgb="FFFF0000"/>
        <rFont val="Calibri"/>
        <family val="2"/>
        <scheme val="minor"/>
      </rPr>
      <t>Šibenik</t>
    </r>
    <r>
      <rPr>
        <sz val="11"/>
        <color rgb="FFFF0000"/>
        <rFont val="Calibri"/>
        <family val="2"/>
        <scheme val="minor"/>
      </rPr>
      <t xml:space="preserve"> Finale Kupa kazna</t>
    </r>
  </si>
  <si>
    <r>
      <t>53-5-2019</t>
    </r>
    <r>
      <rPr>
        <b/>
        <sz val="11"/>
        <color rgb="FFFF0000"/>
        <rFont val="Calibri"/>
        <family val="2"/>
        <scheme val="minor"/>
      </rPr>
      <t xml:space="preserve">  Vukovar 91 </t>
    </r>
    <r>
      <rPr>
        <sz val="11"/>
        <color rgb="FFFF0000"/>
        <rFont val="Calibri"/>
        <family val="2"/>
        <scheme val="minor"/>
      </rPr>
      <t>Finale Kupa kazna</t>
    </r>
  </si>
  <si>
    <t>Ukupno kazne:</t>
  </si>
  <si>
    <t>Sveukupno:</t>
  </si>
  <si>
    <t>posljednja izmjena: 06.03.2020.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</si>
</sst>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4" fontId="1" fillId="0" borderId="0" xfId="0" applyNumberFormat="1" applyFont="1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4" fontId="4" fillId="0" borderId="0" xfId="0" applyNumberFormat="1" applyFont="1" applyBorder="1"/>
    <xf numFmtId="4" fontId="0" fillId="0" borderId="0" xfId="0" applyNumberFormat="1"/>
    <xf numFmtId="4" fontId="3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4" fontId="10" fillId="0" borderId="0" xfId="0" applyNumberFormat="1" applyFont="1"/>
    <xf numFmtId="4" fontId="8" fillId="0" borderId="0" xfId="0" applyNumberFormat="1" applyFont="1"/>
    <xf numFmtId="0" fontId="0" fillId="0" borderId="0" xfId="0" applyAlignment="1">
      <alignment horizontal="left"/>
    </xf>
    <xf numFmtId="0" fontId="7" fillId="0" borderId="0" xfId="0" applyFont="1"/>
    <xf numFmtId="4" fontId="10" fillId="0" borderId="0" xfId="0" applyNumberFormat="1" applyFont="1" applyBorder="1"/>
    <xf numFmtId="0" fontId="7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" fontId="4" fillId="0" borderId="0" xfId="0" applyNumberFormat="1" applyFont="1"/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E1" sqref="E1:H1"/>
    </sheetView>
  </sheetViews>
  <sheetFormatPr defaultRowHeight="15" x14ac:dyDescent="0.25"/>
  <cols>
    <col min="1" max="1" width="11.42578125" style="18" customWidth="1"/>
    <col min="2" max="2" width="31" customWidth="1"/>
    <col min="3" max="3" width="31.42578125" customWidth="1"/>
    <col min="4" max="4" width="13" style="1" customWidth="1"/>
    <col min="5" max="8" width="8.140625" style="12" customWidth="1"/>
    <col min="9" max="9" width="10.140625" bestFit="1" customWidth="1"/>
  </cols>
  <sheetData>
    <row r="1" spans="1:8" ht="18.75" x14ac:dyDescent="0.3">
      <c r="A1" s="26" t="s">
        <v>0</v>
      </c>
      <c r="B1" s="26"/>
      <c r="C1" s="26"/>
      <c r="E1" s="27" t="s">
        <v>75</v>
      </c>
      <c r="F1" s="27"/>
      <c r="G1" s="27"/>
      <c r="H1" s="27"/>
    </row>
    <row r="2" spans="1:8" s="5" customFormat="1" x14ac:dyDescent="0.25">
      <c r="A2" s="2" t="s">
        <v>1</v>
      </c>
      <c r="B2" s="3"/>
      <c r="C2" s="3"/>
      <c r="D2" s="4" t="s">
        <v>2</v>
      </c>
      <c r="E2" s="4" t="s">
        <v>3</v>
      </c>
      <c r="F2" s="2" t="s">
        <v>4</v>
      </c>
      <c r="G2" s="2" t="s">
        <v>5</v>
      </c>
      <c r="H2" s="2" t="s">
        <v>6</v>
      </c>
    </row>
    <row r="3" spans="1:8" s="5" customFormat="1" x14ac:dyDescent="0.25">
      <c r="A3" s="2"/>
      <c r="B3" s="2"/>
      <c r="C3" s="2"/>
      <c r="D3" s="4"/>
      <c r="E3" s="4"/>
      <c r="F3" s="2"/>
      <c r="G3" s="2"/>
      <c r="H3" s="2"/>
    </row>
    <row r="4" spans="1:8" x14ac:dyDescent="0.25">
      <c r="A4" s="6" t="s">
        <v>7</v>
      </c>
      <c r="B4" s="7"/>
      <c r="C4" s="7"/>
      <c r="D4" s="8"/>
      <c r="E4" s="9"/>
      <c r="F4" s="9"/>
      <c r="G4" s="9"/>
      <c r="H4" s="9"/>
    </row>
    <row r="5" spans="1:8" x14ac:dyDescent="0.25">
      <c r="A5" s="10" t="s">
        <v>8</v>
      </c>
      <c r="B5" s="7"/>
      <c r="C5" s="7"/>
      <c r="D5" s="8">
        <v>818.93</v>
      </c>
      <c r="E5" s="8"/>
      <c r="F5" s="9"/>
      <c r="G5" s="9"/>
      <c r="H5" s="8">
        <v>818.93</v>
      </c>
    </row>
    <row r="6" spans="1:8" x14ac:dyDescent="0.25">
      <c r="A6" s="10" t="s">
        <v>9</v>
      </c>
      <c r="B6" s="7"/>
      <c r="C6" s="7"/>
      <c r="D6" s="8">
        <v>250</v>
      </c>
      <c r="E6" s="8"/>
      <c r="F6" s="9"/>
      <c r="G6" s="9"/>
      <c r="H6" s="8">
        <v>250</v>
      </c>
    </row>
    <row r="7" spans="1:8" x14ac:dyDescent="0.25">
      <c r="A7" s="10" t="s">
        <v>10</v>
      </c>
      <c r="B7" s="7"/>
      <c r="C7" s="7"/>
      <c r="D7" s="8">
        <v>250</v>
      </c>
      <c r="E7" s="8"/>
      <c r="F7" s="9"/>
      <c r="G7" s="9"/>
      <c r="H7" s="8">
        <v>250</v>
      </c>
    </row>
    <row r="8" spans="1:8" x14ac:dyDescent="0.25">
      <c r="A8" s="10" t="s">
        <v>11</v>
      </c>
      <c r="B8" s="7"/>
      <c r="C8" s="7"/>
      <c r="D8" s="8">
        <v>1620</v>
      </c>
      <c r="E8" s="8"/>
      <c r="F8" s="9"/>
      <c r="G8" s="9"/>
      <c r="H8" s="8">
        <v>1620</v>
      </c>
    </row>
    <row r="9" spans="1:8" x14ac:dyDescent="0.25">
      <c r="A9" t="s">
        <v>12</v>
      </c>
      <c r="B9" t="s">
        <v>13</v>
      </c>
      <c r="C9" t="s">
        <v>14</v>
      </c>
      <c r="D9" s="12">
        <v>58.5</v>
      </c>
      <c r="H9" s="12">
        <v>58.5</v>
      </c>
    </row>
    <row r="10" spans="1:8" x14ac:dyDescent="0.25">
      <c r="A10" s="10" t="s">
        <v>15</v>
      </c>
      <c r="B10" s="7"/>
      <c r="C10" s="7"/>
      <c r="D10" s="8">
        <v>8000</v>
      </c>
      <c r="E10" s="8"/>
      <c r="F10" s="9"/>
      <c r="G10" s="9"/>
      <c r="H10" s="8">
        <v>8000</v>
      </c>
    </row>
    <row r="11" spans="1:8" x14ac:dyDescent="0.25">
      <c r="A11" s="10"/>
      <c r="B11" s="7"/>
      <c r="C11" s="7"/>
      <c r="D11" s="11">
        <f>SUM(D5:D10)</f>
        <v>10997.43</v>
      </c>
      <c r="E11" s="11"/>
      <c r="F11" s="9"/>
      <c r="G11" s="9"/>
      <c r="H11" s="9"/>
    </row>
    <row r="12" spans="1:8" x14ac:dyDescent="0.25">
      <c r="A12" s="6" t="s">
        <v>16</v>
      </c>
      <c r="B12" s="7"/>
      <c r="C12" s="7"/>
      <c r="D12" s="8"/>
      <c r="E12" s="9"/>
      <c r="F12" s="9"/>
      <c r="G12" s="9"/>
      <c r="H12" s="9"/>
    </row>
    <row r="13" spans="1:8" x14ac:dyDescent="0.25">
      <c r="A13" s="10" t="s">
        <v>17</v>
      </c>
      <c r="B13" s="7"/>
      <c r="C13" s="7"/>
      <c r="D13" s="8">
        <v>840</v>
      </c>
      <c r="E13" s="8"/>
      <c r="F13" s="9"/>
      <c r="G13" s="9"/>
      <c r="H13" s="8">
        <v>840</v>
      </c>
    </row>
    <row r="14" spans="1:8" x14ac:dyDescent="0.25">
      <c r="A14" s="10" t="s">
        <v>18</v>
      </c>
      <c r="B14" s="7"/>
      <c r="C14" s="7"/>
      <c r="D14" s="8">
        <v>120</v>
      </c>
      <c r="E14" s="8"/>
      <c r="F14" s="9"/>
      <c r="G14" s="9"/>
      <c r="H14" s="8">
        <v>120</v>
      </c>
    </row>
    <row r="15" spans="1:8" x14ac:dyDescent="0.25">
      <c r="A15" s="10" t="s">
        <v>19</v>
      </c>
      <c r="B15" s="7"/>
      <c r="C15" s="9"/>
      <c r="D15" s="8">
        <v>500</v>
      </c>
      <c r="E15" s="8"/>
      <c r="F15" s="9"/>
      <c r="G15" s="9"/>
      <c r="H15" s="8">
        <v>500</v>
      </c>
    </row>
    <row r="16" spans="1:8" x14ac:dyDescent="0.25">
      <c r="A16" s="10" t="s">
        <v>20</v>
      </c>
      <c r="B16" s="7"/>
      <c r="C16" s="7"/>
      <c r="D16" s="8">
        <v>1460</v>
      </c>
      <c r="E16" s="8"/>
      <c r="F16" s="9"/>
      <c r="G16" s="9">
        <v>1460</v>
      </c>
      <c r="H16" s="8"/>
    </row>
    <row r="17" spans="1:8" x14ac:dyDescent="0.25">
      <c r="A17" s="10" t="s">
        <v>21</v>
      </c>
      <c r="B17" s="7"/>
      <c r="C17" s="7"/>
      <c r="D17" s="8">
        <v>500</v>
      </c>
      <c r="E17" s="8"/>
      <c r="F17" s="9"/>
      <c r="G17" s="9">
        <v>500</v>
      </c>
      <c r="H17" s="8"/>
    </row>
    <row r="18" spans="1:8" x14ac:dyDescent="0.25">
      <c r="A18" s="10"/>
      <c r="B18" s="7"/>
      <c r="C18" s="7"/>
      <c r="D18" s="11">
        <f>SUM(D13:D17)</f>
        <v>3420</v>
      </c>
      <c r="E18" s="11"/>
      <c r="F18" s="9"/>
      <c r="G18" s="9"/>
      <c r="H18" s="9"/>
    </row>
    <row r="19" spans="1:8" x14ac:dyDescent="0.25">
      <c r="A19" s="6" t="s">
        <v>22</v>
      </c>
      <c r="B19" s="7"/>
      <c r="C19" s="7"/>
      <c r="D19" s="8"/>
      <c r="E19" s="9"/>
      <c r="F19" s="9"/>
      <c r="G19" s="9"/>
      <c r="H19" s="9"/>
    </row>
    <row r="20" spans="1:8" x14ac:dyDescent="0.25">
      <c r="A20" s="10" t="s">
        <v>23</v>
      </c>
      <c r="B20" s="7"/>
      <c r="C20" s="7"/>
      <c r="D20" s="8">
        <v>1860</v>
      </c>
      <c r="E20" s="8"/>
      <c r="F20" s="9"/>
      <c r="G20" s="9"/>
      <c r="H20" s="8">
        <v>1860</v>
      </c>
    </row>
    <row r="21" spans="1:8" x14ac:dyDescent="0.25">
      <c r="A21" s="10" t="s">
        <v>24</v>
      </c>
      <c r="B21" s="7"/>
      <c r="C21" s="7"/>
      <c r="D21" s="8">
        <v>500</v>
      </c>
      <c r="E21" s="8"/>
      <c r="F21" s="9"/>
      <c r="G21" s="9"/>
      <c r="H21" s="8">
        <v>500</v>
      </c>
    </row>
    <row r="22" spans="1:8" x14ac:dyDescent="0.25">
      <c r="A22" s="10" t="s">
        <v>25</v>
      </c>
      <c r="B22" s="7"/>
      <c r="C22" s="7"/>
      <c r="D22" s="8">
        <v>460</v>
      </c>
      <c r="E22" s="8">
        <v>460</v>
      </c>
      <c r="F22" s="9"/>
      <c r="G22" s="9"/>
      <c r="H22" s="8"/>
    </row>
    <row r="23" spans="1:8" x14ac:dyDescent="0.25">
      <c r="A23" s="10" t="s">
        <v>26</v>
      </c>
      <c r="B23" s="7"/>
      <c r="C23" s="7"/>
      <c r="D23" s="8">
        <v>440</v>
      </c>
      <c r="E23" s="8"/>
      <c r="F23" s="9">
        <v>440</v>
      </c>
      <c r="G23" s="9"/>
      <c r="H23" s="8"/>
    </row>
    <row r="24" spans="1:8" x14ac:dyDescent="0.25">
      <c r="A24" s="10" t="s">
        <v>27</v>
      </c>
      <c r="B24" s="7"/>
      <c r="C24" s="9">
        <f>D20+D21+D25+D26</f>
        <v>4420</v>
      </c>
      <c r="D24" s="8">
        <v>500</v>
      </c>
      <c r="E24" s="8"/>
      <c r="F24" s="9"/>
      <c r="G24" s="8">
        <v>500</v>
      </c>
      <c r="H24" s="8"/>
    </row>
    <row r="25" spans="1:8" x14ac:dyDescent="0.25">
      <c r="A25" s="10" t="s">
        <v>28</v>
      </c>
      <c r="B25" s="7"/>
      <c r="C25" s="7"/>
      <c r="D25" s="8">
        <v>1560</v>
      </c>
      <c r="E25" s="8"/>
      <c r="F25" s="9"/>
      <c r="G25" s="8">
        <v>1560</v>
      </c>
      <c r="H25" s="8"/>
    </row>
    <row r="26" spans="1:8" x14ac:dyDescent="0.25">
      <c r="A26" s="10" t="s">
        <v>29</v>
      </c>
      <c r="B26" s="7"/>
      <c r="C26" s="7"/>
      <c r="D26" s="8">
        <v>500</v>
      </c>
      <c r="E26" s="8"/>
      <c r="F26" s="9"/>
      <c r="G26" s="8">
        <v>500</v>
      </c>
      <c r="H26" s="8"/>
    </row>
    <row r="27" spans="1:8" x14ac:dyDescent="0.25">
      <c r="A27" s="10" t="s">
        <v>30</v>
      </c>
      <c r="B27" s="7"/>
      <c r="C27" s="7"/>
      <c r="D27" s="8">
        <v>435.81</v>
      </c>
      <c r="E27" s="8"/>
      <c r="F27" s="9"/>
      <c r="G27" s="8">
        <v>435.81</v>
      </c>
      <c r="H27" s="8"/>
    </row>
    <row r="28" spans="1:8" x14ac:dyDescent="0.25">
      <c r="A28" s="10"/>
      <c r="B28" s="7"/>
      <c r="C28" s="7"/>
      <c r="D28" s="11">
        <f>SUM(D20:D27)</f>
        <v>6255.81</v>
      </c>
      <c r="E28" s="11"/>
      <c r="F28" s="9"/>
      <c r="G28" s="9"/>
      <c r="H28" s="9"/>
    </row>
    <row r="29" spans="1:8" x14ac:dyDescent="0.25">
      <c r="A29" s="6" t="s">
        <v>31</v>
      </c>
      <c r="B29" s="7"/>
      <c r="C29" s="7"/>
      <c r="D29" s="8"/>
      <c r="E29" s="9"/>
      <c r="F29" s="9"/>
      <c r="G29" s="9"/>
      <c r="H29" s="9"/>
    </row>
    <row r="30" spans="1:8" x14ac:dyDescent="0.25">
      <c r="A30" s="10" t="s">
        <v>32</v>
      </c>
      <c r="B30" s="7"/>
      <c r="C30" s="7"/>
      <c r="D30" s="8">
        <v>1340</v>
      </c>
      <c r="E30" s="8"/>
      <c r="F30" s="9"/>
      <c r="G30" s="9"/>
      <c r="H30" s="8">
        <v>1340</v>
      </c>
    </row>
    <row r="31" spans="1:8" x14ac:dyDescent="0.25">
      <c r="A31" s="10" t="s">
        <v>33</v>
      </c>
      <c r="B31" s="7"/>
      <c r="C31" s="9"/>
      <c r="D31" s="8">
        <v>60</v>
      </c>
      <c r="E31" s="8"/>
      <c r="F31" s="9"/>
      <c r="G31" s="9"/>
      <c r="H31" s="8">
        <v>60</v>
      </c>
    </row>
    <row r="32" spans="1:8" x14ac:dyDescent="0.25">
      <c r="A32" s="10" t="s">
        <v>34</v>
      </c>
      <c r="B32" s="7"/>
      <c r="C32" s="7"/>
      <c r="D32" s="8">
        <v>1000</v>
      </c>
      <c r="E32" s="8"/>
      <c r="F32" s="9"/>
      <c r="G32" s="9"/>
      <c r="H32" s="8">
        <v>1000</v>
      </c>
    </row>
    <row r="33" spans="1:8" x14ac:dyDescent="0.25">
      <c r="A33" s="10"/>
      <c r="B33" s="7"/>
      <c r="C33" s="7"/>
      <c r="D33" s="11">
        <f>SUM(D30:D32)</f>
        <v>2400</v>
      </c>
      <c r="E33" s="11"/>
      <c r="F33" s="9"/>
      <c r="G33" s="9"/>
      <c r="H33" s="9"/>
    </row>
    <row r="34" spans="1:8" x14ac:dyDescent="0.25">
      <c r="A34" s="6" t="s">
        <v>35</v>
      </c>
      <c r="B34" s="7"/>
      <c r="C34" s="7"/>
      <c r="D34" s="8"/>
      <c r="E34" s="9"/>
      <c r="F34" s="9"/>
      <c r="G34" s="9"/>
      <c r="H34" s="9"/>
    </row>
    <row r="35" spans="1:8" x14ac:dyDescent="0.25">
      <c r="A35" s="10" t="s">
        <v>36</v>
      </c>
      <c r="B35" s="7"/>
      <c r="C35" s="7"/>
      <c r="D35" s="8">
        <v>1740</v>
      </c>
      <c r="E35" s="8"/>
      <c r="F35" s="9"/>
      <c r="G35" s="9"/>
      <c r="H35" s="8">
        <v>1740</v>
      </c>
    </row>
    <row r="36" spans="1:8" x14ac:dyDescent="0.25">
      <c r="A36" s="10" t="s">
        <v>37</v>
      </c>
      <c r="B36" s="7"/>
      <c r="C36" s="7"/>
      <c r="D36" s="8">
        <v>120</v>
      </c>
      <c r="E36" s="8"/>
      <c r="F36" s="9"/>
      <c r="G36" s="9"/>
      <c r="H36" s="8">
        <v>120</v>
      </c>
    </row>
    <row r="37" spans="1:8" x14ac:dyDescent="0.25">
      <c r="A37" s="10" t="s">
        <v>38</v>
      </c>
      <c r="B37" s="7"/>
      <c r="C37" s="7"/>
      <c r="D37" s="8">
        <v>210</v>
      </c>
      <c r="E37" s="8"/>
      <c r="F37" s="9"/>
      <c r="G37" s="9"/>
      <c r="H37" s="8">
        <v>210</v>
      </c>
    </row>
    <row r="38" spans="1:8" x14ac:dyDescent="0.25">
      <c r="A38" s="10" t="s">
        <v>39</v>
      </c>
      <c r="B38" s="7"/>
      <c r="C38" s="7"/>
      <c r="D38" s="8">
        <v>1620</v>
      </c>
      <c r="E38" s="8"/>
      <c r="F38" s="9">
        <v>1620</v>
      </c>
      <c r="G38" s="9"/>
      <c r="H38" s="8"/>
    </row>
    <row r="39" spans="1:8" x14ac:dyDescent="0.25">
      <c r="A39" s="10" t="s">
        <v>40</v>
      </c>
      <c r="B39" s="7"/>
      <c r="C39" s="9"/>
      <c r="D39" s="8">
        <v>250</v>
      </c>
      <c r="E39" s="8"/>
      <c r="F39" s="9">
        <v>250</v>
      </c>
      <c r="G39" s="9"/>
      <c r="H39" s="8"/>
    </row>
    <row r="40" spans="1:8" x14ac:dyDescent="0.25">
      <c r="A40" s="10" t="s">
        <v>41</v>
      </c>
      <c r="B40" s="7"/>
      <c r="C40" s="7"/>
      <c r="D40" s="8">
        <v>2280</v>
      </c>
      <c r="E40" s="8"/>
      <c r="F40" s="9"/>
      <c r="G40" s="9">
        <v>2280</v>
      </c>
      <c r="H40" s="8"/>
    </row>
    <row r="41" spans="1:8" x14ac:dyDescent="0.25">
      <c r="A41" s="10" t="s">
        <v>42</v>
      </c>
      <c r="B41" s="7"/>
      <c r="C41" s="7"/>
      <c r="D41" s="8">
        <v>250</v>
      </c>
      <c r="E41" s="8"/>
      <c r="F41" s="9"/>
      <c r="G41" s="9">
        <v>250</v>
      </c>
      <c r="H41" s="8"/>
    </row>
    <row r="42" spans="1:8" x14ac:dyDescent="0.25">
      <c r="A42" s="10" t="s">
        <v>43</v>
      </c>
      <c r="B42" s="7"/>
      <c r="C42" s="7"/>
      <c r="D42" s="8">
        <v>250</v>
      </c>
      <c r="E42" s="8"/>
      <c r="F42" s="9"/>
      <c r="G42" s="9">
        <v>250</v>
      </c>
      <c r="H42" s="8"/>
    </row>
    <row r="43" spans="1:8" x14ac:dyDescent="0.25">
      <c r="A43" s="10" t="s">
        <v>44</v>
      </c>
      <c r="B43" s="7"/>
      <c r="C43" s="7"/>
      <c r="D43" s="8">
        <v>871.23</v>
      </c>
      <c r="E43" s="8"/>
      <c r="F43" s="9"/>
      <c r="G43" s="9">
        <v>871.23</v>
      </c>
      <c r="H43" s="8"/>
    </row>
    <row r="44" spans="1:8" x14ac:dyDescent="0.25">
      <c r="A44" s="10" t="s">
        <v>45</v>
      </c>
      <c r="B44" s="7"/>
      <c r="C44" s="7"/>
      <c r="D44" s="8">
        <v>390</v>
      </c>
      <c r="E44" s="8"/>
      <c r="F44" s="9"/>
      <c r="G44" s="9">
        <v>390</v>
      </c>
      <c r="H44" s="8"/>
    </row>
    <row r="45" spans="1:8" x14ac:dyDescent="0.25">
      <c r="A45" s="10" t="s">
        <v>46</v>
      </c>
      <c r="B45" s="7"/>
      <c r="C45" s="7"/>
      <c r="D45" s="8">
        <v>200</v>
      </c>
      <c r="E45" s="8"/>
      <c r="F45" s="9"/>
      <c r="G45" s="9"/>
      <c r="H45" s="8">
        <v>200</v>
      </c>
    </row>
    <row r="46" spans="1:8" x14ac:dyDescent="0.25">
      <c r="A46" s="10"/>
      <c r="B46" s="7"/>
      <c r="C46" s="7"/>
      <c r="D46" s="11">
        <f>SUM(D35:D45)</f>
        <v>8181.23</v>
      </c>
      <c r="E46" s="11"/>
      <c r="F46" s="9"/>
      <c r="G46" s="9"/>
      <c r="H46" s="9"/>
    </row>
    <row r="47" spans="1:8" x14ac:dyDescent="0.25">
      <c r="A47" s="6" t="s">
        <v>47</v>
      </c>
      <c r="B47" s="7"/>
      <c r="C47" s="7"/>
      <c r="D47" s="8"/>
      <c r="E47" s="9"/>
      <c r="F47" s="9"/>
      <c r="G47" s="9"/>
      <c r="H47" s="9"/>
    </row>
    <row r="48" spans="1:8" x14ac:dyDescent="0.25">
      <c r="A48" s="10" t="s">
        <v>48</v>
      </c>
      <c r="B48" s="7"/>
      <c r="C48" s="7"/>
      <c r="D48" s="8">
        <v>250</v>
      </c>
      <c r="E48" s="8"/>
      <c r="F48" s="9"/>
      <c r="G48" s="9"/>
      <c r="H48" s="8">
        <v>250</v>
      </c>
    </row>
    <row r="49" spans="1:8" x14ac:dyDescent="0.25">
      <c r="A49" s="10" t="s">
        <v>49</v>
      </c>
      <c r="B49" s="7"/>
      <c r="C49" s="7"/>
      <c r="D49" s="8">
        <v>500</v>
      </c>
      <c r="E49" s="8"/>
      <c r="F49" s="9"/>
      <c r="G49" s="9"/>
      <c r="H49" s="8">
        <v>500</v>
      </c>
    </row>
    <row r="50" spans="1:8" x14ac:dyDescent="0.25">
      <c r="A50" s="10"/>
      <c r="B50" s="7"/>
      <c r="C50" s="7"/>
      <c r="D50" s="11">
        <f>SUM(D48:D49)</f>
        <v>750</v>
      </c>
      <c r="E50" s="11"/>
      <c r="F50" s="9"/>
      <c r="G50" s="9"/>
      <c r="H50" s="9"/>
    </row>
    <row r="51" spans="1:8" x14ac:dyDescent="0.25">
      <c r="A51" s="14" t="s">
        <v>50</v>
      </c>
      <c r="B51" s="7"/>
      <c r="C51" s="7"/>
      <c r="D51" s="8"/>
      <c r="E51" s="9"/>
      <c r="F51" s="9"/>
      <c r="G51" s="9"/>
      <c r="H51" s="9"/>
    </row>
    <row r="52" spans="1:8" x14ac:dyDescent="0.25">
      <c r="A52" s="10" t="s">
        <v>51</v>
      </c>
      <c r="B52" s="7"/>
      <c r="C52" s="7"/>
      <c r="D52" s="8">
        <v>500</v>
      </c>
      <c r="E52" s="8"/>
      <c r="F52" s="9"/>
      <c r="G52" s="9"/>
      <c r="H52" s="8">
        <v>500</v>
      </c>
    </row>
    <row r="53" spans="1:8" x14ac:dyDescent="0.25">
      <c r="A53" s="10" t="s">
        <v>52</v>
      </c>
      <c r="B53" s="7"/>
      <c r="C53" s="7"/>
      <c r="D53" s="8">
        <v>600</v>
      </c>
      <c r="E53" s="8"/>
      <c r="F53" s="9">
        <v>600</v>
      </c>
      <c r="G53" s="9"/>
      <c r="H53" s="8"/>
    </row>
    <row r="54" spans="1:8" x14ac:dyDescent="0.25">
      <c r="A54" s="10"/>
      <c r="B54" s="7"/>
      <c r="C54" s="7"/>
      <c r="D54" s="11">
        <f>SUM(D52:D53)</f>
        <v>1100</v>
      </c>
      <c r="E54" s="11"/>
      <c r="F54" s="9"/>
      <c r="G54" s="9"/>
      <c r="H54" s="9"/>
    </row>
    <row r="55" spans="1:8" x14ac:dyDescent="0.25">
      <c r="A55" s="14" t="s">
        <v>53</v>
      </c>
      <c r="B55" s="7"/>
      <c r="C55" s="7"/>
      <c r="D55" s="8"/>
      <c r="E55" s="9"/>
      <c r="F55" s="9"/>
      <c r="G55" s="9"/>
      <c r="H55" s="9"/>
    </row>
    <row r="56" spans="1:8" x14ac:dyDescent="0.25">
      <c r="A56" s="10" t="s">
        <v>54</v>
      </c>
      <c r="B56" s="7" t="s">
        <v>53</v>
      </c>
      <c r="C56" s="7"/>
      <c r="D56" s="8">
        <v>31</v>
      </c>
      <c r="E56" s="8"/>
      <c r="F56" s="9"/>
      <c r="G56" s="9"/>
      <c r="H56" s="8">
        <v>31</v>
      </c>
    </row>
    <row r="57" spans="1:8" x14ac:dyDescent="0.25">
      <c r="A57" s="10" t="s">
        <v>55</v>
      </c>
      <c r="B57" s="7"/>
      <c r="C57" s="7"/>
      <c r="D57" s="8">
        <v>41.5</v>
      </c>
      <c r="E57" s="8"/>
      <c r="F57" s="9"/>
      <c r="G57" s="9">
        <v>41.5</v>
      </c>
      <c r="H57" s="8"/>
    </row>
    <row r="58" spans="1:8" x14ac:dyDescent="0.25">
      <c r="A58" s="10"/>
      <c r="B58" s="7"/>
      <c r="C58" s="7"/>
      <c r="D58" s="11">
        <f>SUM(D56:D57)</f>
        <v>72.5</v>
      </c>
      <c r="E58" s="11"/>
      <c r="F58" s="9"/>
      <c r="G58" s="9"/>
      <c r="H58" s="9"/>
    </row>
    <row r="59" spans="1:8" x14ac:dyDescent="0.25">
      <c r="A59" s="19" t="s">
        <v>56</v>
      </c>
      <c r="B59" s="7"/>
      <c r="C59" s="7"/>
      <c r="D59" s="20"/>
      <c r="E59" s="11"/>
      <c r="F59" s="9"/>
      <c r="G59" s="9"/>
      <c r="H59" s="9"/>
    </row>
    <row r="60" spans="1:8" x14ac:dyDescent="0.25">
      <c r="A60" t="s">
        <v>57</v>
      </c>
      <c r="B60" t="s">
        <v>56</v>
      </c>
      <c r="C60" t="s">
        <v>14</v>
      </c>
      <c r="D60" s="17">
        <v>185.05</v>
      </c>
      <c r="H60" s="12">
        <v>185.05</v>
      </c>
    </row>
    <row r="61" spans="1:8" x14ac:dyDescent="0.25">
      <c r="A61" t="s">
        <v>58</v>
      </c>
      <c r="B61" t="s">
        <v>56</v>
      </c>
      <c r="C61" t="s">
        <v>14</v>
      </c>
      <c r="D61" s="17">
        <v>1541.16</v>
      </c>
      <c r="H61" s="12">
        <v>1541.16</v>
      </c>
    </row>
    <row r="62" spans="1:8" x14ac:dyDescent="0.25">
      <c r="D62" s="16">
        <f>SUM(D60:D61)</f>
        <v>1726.21</v>
      </c>
    </row>
    <row r="64" spans="1:8" x14ac:dyDescent="0.25">
      <c r="A64" s="10" t="s">
        <v>59</v>
      </c>
      <c r="B64" s="7"/>
      <c r="C64" s="7"/>
      <c r="D64" s="8">
        <v>720</v>
      </c>
      <c r="E64" s="8"/>
      <c r="F64" s="9"/>
      <c r="G64" s="9"/>
      <c r="H64" s="8">
        <v>720</v>
      </c>
    </row>
    <row r="65" spans="1:10" x14ac:dyDescent="0.25">
      <c r="A65" t="s">
        <v>60</v>
      </c>
      <c r="B65" s="19" t="s">
        <v>61</v>
      </c>
      <c r="C65" t="s">
        <v>14</v>
      </c>
      <c r="D65" s="12">
        <v>41</v>
      </c>
      <c r="H65" s="12">
        <v>41</v>
      </c>
    </row>
    <row r="66" spans="1:10" x14ac:dyDescent="0.25">
      <c r="A66" s="10"/>
      <c r="B66" s="7"/>
      <c r="C66" s="7"/>
      <c r="D66" s="11">
        <f>SUM(D64:D65)</f>
        <v>761</v>
      </c>
      <c r="E66" s="11"/>
      <c r="F66" s="9"/>
      <c r="G66" s="9"/>
      <c r="H66" s="9"/>
    </row>
    <row r="67" spans="1:10" x14ac:dyDescent="0.25">
      <c r="A67" s="15" t="s">
        <v>62</v>
      </c>
      <c r="B67" s="7"/>
      <c r="C67" s="7"/>
      <c r="D67" s="8"/>
      <c r="E67" s="8"/>
      <c r="F67" s="9"/>
      <c r="G67" s="9"/>
      <c r="H67" s="8"/>
    </row>
    <row r="68" spans="1:10" x14ac:dyDescent="0.25">
      <c r="A68" s="10" t="s">
        <v>63</v>
      </c>
      <c r="B68" s="7"/>
      <c r="C68" s="7"/>
      <c r="D68" s="8">
        <v>15</v>
      </c>
      <c r="E68" s="8"/>
      <c r="F68" s="9">
        <v>15</v>
      </c>
      <c r="G68" s="9"/>
      <c r="H68" s="8"/>
    </row>
    <row r="69" spans="1:10" x14ac:dyDescent="0.25">
      <c r="A69" s="10" t="s">
        <v>64</v>
      </c>
      <c r="B69" s="7"/>
      <c r="C69" s="7"/>
      <c r="D69" s="8">
        <v>500</v>
      </c>
      <c r="E69" s="8"/>
      <c r="F69" s="9"/>
      <c r="G69" s="9">
        <v>500</v>
      </c>
      <c r="H69" s="8"/>
    </row>
    <row r="70" spans="1:10" x14ac:dyDescent="0.25">
      <c r="A70" s="10" t="s">
        <v>65</v>
      </c>
      <c r="B70" s="7"/>
      <c r="C70" s="7"/>
      <c r="D70" s="8">
        <v>1200</v>
      </c>
      <c r="E70" s="8"/>
      <c r="F70" s="9"/>
      <c r="G70" s="9">
        <v>1200</v>
      </c>
      <c r="H70" s="8"/>
    </row>
    <row r="71" spans="1:10" x14ac:dyDescent="0.25">
      <c r="A71" s="10"/>
      <c r="B71" s="7"/>
      <c r="C71" s="7"/>
      <c r="D71" s="11">
        <f>SUM(D68:D70)</f>
        <v>1715</v>
      </c>
      <c r="E71" s="8"/>
      <c r="F71" s="9"/>
      <c r="G71" s="9"/>
      <c r="H71" s="9"/>
    </row>
    <row r="72" spans="1:10" x14ac:dyDescent="0.25">
      <c r="A72" s="10"/>
      <c r="B72" s="7"/>
      <c r="C72" s="7"/>
      <c r="D72" s="11"/>
      <c r="E72" s="8"/>
      <c r="F72" s="9"/>
      <c r="G72" s="9"/>
      <c r="H72" s="9"/>
    </row>
    <row r="73" spans="1:10" x14ac:dyDescent="0.25">
      <c r="A73" s="10"/>
      <c r="B73" s="21" t="s">
        <v>66</v>
      </c>
      <c r="C73" s="21"/>
      <c r="D73" s="11">
        <f>D71+D66+D62+D58+D54+D50+D46+D33+D28+D18+D11</f>
        <v>37379.18</v>
      </c>
      <c r="E73" s="9"/>
      <c r="F73" s="9"/>
      <c r="G73" s="9"/>
      <c r="H73" s="9"/>
      <c r="J73" s="12"/>
    </row>
    <row r="74" spans="1:10" x14ac:dyDescent="0.25">
      <c r="A74" s="10"/>
      <c r="B74" s="21"/>
      <c r="C74" s="21"/>
      <c r="D74" s="22"/>
      <c r="E74" s="9"/>
      <c r="F74" s="22"/>
      <c r="G74" s="22"/>
      <c r="H74" s="9"/>
    </row>
    <row r="75" spans="1:10" x14ac:dyDescent="0.25">
      <c r="A75" s="15" t="s">
        <v>67</v>
      </c>
      <c r="B75" s="7"/>
      <c r="C75" s="7"/>
      <c r="D75" s="8"/>
      <c r="E75" s="9"/>
      <c r="F75" s="9"/>
      <c r="G75" s="9"/>
      <c r="H75" s="9"/>
    </row>
    <row r="76" spans="1:10" x14ac:dyDescent="0.25">
      <c r="A76" s="23" t="s">
        <v>68</v>
      </c>
      <c r="B76" s="24"/>
      <c r="C76" s="24"/>
      <c r="D76" s="13">
        <v>5000</v>
      </c>
      <c r="E76" s="8"/>
      <c r="F76" s="9"/>
      <c r="G76" s="9"/>
      <c r="H76" s="8"/>
    </row>
    <row r="77" spans="1:10" x14ac:dyDescent="0.25">
      <c r="A77" s="23" t="s">
        <v>69</v>
      </c>
      <c r="B77" s="24"/>
      <c r="C77" s="24"/>
      <c r="D77" s="13">
        <v>5000</v>
      </c>
      <c r="E77" s="8"/>
      <c r="F77" s="9"/>
      <c r="G77" s="9"/>
      <c r="H77" s="8"/>
    </row>
    <row r="78" spans="1:10" x14ac:dyDescent="0.25">
      <c r="A78" s="23" t="s">
        <v>70</v>
      </c>
      <c r="B78" s="7"/>
      <c r="C78" s="7"/>
      <c r="D78" s="13">
        <v>5000</v>
      </c>
      <c r="E78" s="8"/>
      <c r="F78" s="9"/>
      <c r="G78" s="9"/>
      <c r="H78" s="8"/>
    </row>
    <row r="79" spans="1:10" x14ac:dyDescent="0.25">
      <c r="A79" s="23" t="s">
        <v>71</v>
      </c>
      <c r="B79" s="24"/>
      <c r="C79" s="24"/>
      <c r="D79" s="13">
        <v>5000</v>
      </c>
      <c r="E79" s="8"/>
      <c r="F79" s="9"/>
      <c r="G79" s="9"/>
      <c r="H79" s="8"/>
    </row>
    <row r="80" spans="1:10" x14ac:dyDescent="0.25">
      <c r="A80" s="23" t="s">
        <v>72</v>
      </c>
      <c r="B80" s="24"/>
      <c r="C80" s="24"/>
      <c r="D80" s="13">
        <v>5000</v>
      </c>
      <c r="E80" s="8"/>
      <c r="F80" s="9"/>
      <c r="G80" s="9"/>
      <c r="H80" s="8"/>
    </row>
    <row r="81" spans="2:4" x14ac:dyDescent="0.25">
      <c r="B81" s="21" t="s">
        <v>73</v>
      </c>
      <c r="C81" s="21"/>
      <c r="D81" s="25">
        <f>SUM(D76:D80)</f>
        <v>25000</v>
      </c>
    </row>
    <row r="83" spans="2:4" x14ac:dyDescent="0.25">
      <c r="B83" s="21" t="s">
        <v>74</v>
      </c>
      <c r="C83" s="21"/>
      <c r="D83" s="25">
        <f>D73+D81</f>
        <v>62379.18</v>
      </c>
    </row>
  </sheetData>
  <mergeCells count="2">
    <mergeCell ref="A1:C1"/>
    <mergeCell ref="E1:H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dužnici 2019.</vt:lpstr>
      <vt:lpstr>'dužnici 2019.'!Ispis_naslova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cp:lastPrinted>2020-02-10T12:14:52Z</cp:lastPrinted>
  <dcterms:created xsi:type="dcterms:W3CDTF">2020-01-03T10:26:35Z</dcterms:created>
  <dcterms:modified xsi:type="dcterms:W3CDTF">2020-03-06T08:09:42Z</dcterms:modified>
</cp:coreProperties>
</file>